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950" yWindow="855" windowWidth="9495" windowHeight="5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<sst xmlns="http://schemas.openxmlformats.org/spreadsheetml/2006/main" count="13" uniqueCount="13">
  <si>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distance (MP)</t>
  </si>
  <si>
    <t>distance (MLY)</t>
  </si>
  <si>
    <t>z (input)</t>
  </si>
  <si>
    <t>hnought (input)</t>
  </si>
  <si>
    <t>Redshift Distance Calculator</t>
  </si>
  <si>
    <t>Instructions:</t>
  </si>
  <si>
    <t>The redshift distance is given in millions</t>
  </si>
  <si>
    <t>Enter the redshift (z) and hit return.</t>
  </si>
  <si>
    <t>This redshift distance is adjusted for</t>
  </si>
  <si>
    <t>Enter the Hubble constant value (hnought)</t>
  </si>
  <si>
    <t>and hit return.</t>
  </si>
  <si>
    <t>relativistic effects.</t>
  </si>
  <si>
    <t>of parsecs and in millions of light years.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</si>
</sst>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0"/>
      <color indexed="43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 quotePrefix="1">
      <alignment horizontal="left"/>
    </xf>
    <xf numFmtId="0" fontId="5" fillId="2" borderId="0" xfId="0" applyFont="1" applyFill="1" applyAlignment="1">
      <alignment/>
    </xf>
    <xf numFmtId="4" fontId="5" fillId="2" borderId="0" xfId="0" applyNumberFormat="1" applyFont="1" applyFill="1" applyAlignment="1" applyProtection="1">
      <alignment/>
      <protection hidden="1"/>
    </xf>
    <xf numFmtId="0" fontId="6" fillId="2" borderId="0" xfId="0" applyFont="1" applyFill="1" applyAlignment="1">
      <alignment horizontal="left"/>
    </xf>
    <xf numFmtId="0" fontId="7" fillId="3" borderId="1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Redshift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Sheet1!$A$192:$A$219</c:f>
              <c:numCache/>
            </c:numRef>
          </c:xVal>
          <c:yVal>
            <c:numRef>
              <c:f>Sheet1!$B$192:$B$219</c:f>
              <c:numCache/>
            </c:numRef>
          </c:yVal>
          <c:smooth val="1"/>
        </c:ser>
        <c:axId val="55886956"/>
        <c:axId val="33220557"/>
      </c:scatterChart>
      <c:valAx>
        <c:axId val="55886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Redshift (z)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20557"/>
        <c:crosses val="autoZero"/>
        <c:crossBetween val="midCat"/>
        <c:dispUnits/>
        <c:majorUnit val="1"/>
      </c:valAx>
      <c:valAx>
        <c:axId val="33220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Distance (MLY)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588695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104775</xdr:rowOff>
    </xdr:from>
    <xdr:to>
      <xdr:col>8</xdr:col>
      <xdr:colOff>152400</xdr:colOff>
      <xdr:row>17</xdr:row>
      <xdr:rowOff>152400</xdr:rowOff>
    </xdr:to>
    <xdr:graphicFrame>
      <xdr:nvGraphicFramePr>
        <xdr:cNvPr id="1" name="Chart 7"/>
        <xdr:cNvGraphicFramePr/>
      </xdr:nvGraphicFramePr>
      <xdr:xfrm>
        <a:off x="2486025" y="104775"/>
        <a:ext cx="33147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9"/>
  <sheetViews>
    <sheetView showGridLines="0" showRowColHeaders="0" tabSelected="1" workbookViewId="0" topLeftCell="A1">
      <selection activeCell="A20" sqref="A20"/>
    </sheetView>
  </sheetViews>
  <sheetFormatPr defaultColWidth="9.140625" defaultRowHeight="12.75"/>
  <cols>
    <col min="1" max="1" width="24.00390625" style="1" customWidth="1"/>
    <col min="2" max="2" width="9.140625" style="1" customWidth="1"/>
    <col min="3" max="3" width="5.8515625" style="1" customWidth="1"/>
    <col min="4" max="16384" width="9.140625" style="1" customWidth="1"/>
  </cols>
  <sheetData>
    <row r="1" ht="12.75">
      <c r="A1" s="5" t="s">
        <v>4</v>
      </c>
    </row>
    <row r="2" ht="12.75">
      <c r="A2" s="4"/>
    </row>
    <row r="3" spans="1:2" ht="12.75">
      <c r="A3" s="6" t="s">
        <v>2</v>
      </c>
      <c r="B3" s="10">
        <v>1.7</v>
      </c>
    </row>
    <row r="4" spans="1:2" ht="12.75">
      <c r="A4" s="6" t="s">
        <v>3</v>
      </c>
      <c r="B4" s="10">
        <v>75</v>
      </c>
    </row>
    <row r="5" spans="1:2" ht="12.75">
      <c r="A5" s="7"/>
      <c r="B5" s="7"/>
    </row>
    <row r="6" spans="1:2" ht="12.75">
      <c r="A6" s="6" t="s">
        <v>0</v>
      </c>
      <c r="B6" s="8">
        <f>(((1+$B$3)^2*300000-300000)/(1+(1+$B$3)^2)/$B$4)</f>
        <v>3034.9819059107363</v>
      </c>
    </row>
    <row r="7" spans="1:2" ht="12.75">
      <c r="A7" s="6" t="s">
        <v>1</v>
      </c>
      <c r="B7" s="8">
        <f>B6*3.52</f>
        <v>10683.136308805791</v>
      </c>
    </row>
    <row r="8" spans="1:2" ht="12.75">
      <c r="A8" s="7"/>
      <c r="B8" s="7"/>
    </row>
    <row r="9" spans="1:2" ht="12.75">
      <c r="A9" s="9" t="s">
        <v>5</v>
      </c>
      <c r="B9" s="7"/>
    </row>
    <row r="10" spans="1:2" ht="12.75">
      <c r="A10" s="7"/>
      <c r="B10" s="7"/>
    </row>
    <row r="11" spans="1:2" ht="12.75">
      <c r="A11" s="6" t="s">
        <v>7</v>
      </c>
      <c r="B11" s="7"/>
    </row>
    <row r="12" spans="1:2" ht="12.75">
      <c r="A12" s="7" t="s">
        <v>9</v>
      </c>
      <c r="B12" s="7"/>
    </row>
    <row r="13" spans="1:2" ht="12.75">
      <c r="A13" s="7" t="s">
        <v>10</v>
      </c>
      <c r="B13" s="7"/>
    </row>
    <row r="14" spans="1:2" ht="12.75">
      <c r="A14" s="7"/>
      <c r="B14" s="7"/>
    </row>
    <row r="15" spans="1:2" ht="12.75">
      <c r="A15" s="7" t="s">
        <v>6</v>
      </c>
      <c r="B15" s="7"/>
    </row>
    <row r="16" spans="1:2" ht="12.75">
      <c r="A16" s="6" t="s">
        <v>12</v>
      </c>
      <c r="B16" s="7"/>
    </row>
    <row r="17" spans="1:2" ht="12.75">
      <c r="A17" s="7" t="s">
        <v>8</v>
      </c>
      <c r="B17" s="7"/>
    </row>
    <row r="18" spans="1:2" ht="12.75">
      <c r="A18" s="6" t="s">
        <v>11</v>
      </c>
      <c r="B18" s="7"/>
    </row>
    <row r="192" spans="1:2" ht="12.75">
      <c r="A192" s="3">
        <v>0</v>
      </c>
      <c r="B192" s="2">
        <f>(((1+A192)^2*300000-300000)/(1+(1+A192)^2)/$B$4)*3.52</f>
        <v>0</v>
      </c>
    </row>
    <row r="193" spans="1:2" ht="12.75">
      <c r="A193" s="3">
        <v>0.2</v>
      </c>
      <c r="B193" s="2">
        <f aca="true" t="shared" si="0" ref="B193:B219">(((1+A193)^2*300000-300000)/(1+(1+A193)^2)/$B$4)*3.52</f>
        <v>2539.016393442623</v>
      </c>
    </row>
    <row r="194" spans="1:2" ht="12.75">
      <c r="A194" s="3">
        <v>0.4</v>
      </c>
      <c r="B194" s="2">
        <f t="shared" si="0"/>
        <v>4566.486486486485</v>
      </c>
    </row>
    <row r="195" spans="1:2" ht="12.75">
      <c r="A195" s="3">
        <v>0.6</v>
      </c>
      <c r="B195" s="2">
        <f t="shared" si="0"/>
        <v>6169.887640449439</v>
      </c>
    </row>
    <row r="196" spans="1:2" ht="12.75">
      <c r="A196" s="3">
        <v>0.8</v>
      </c>
      <c r="B196" s="2">
        <f t="shared" si="0"/>
        <v>7438.490566037737</v>
      </c>
    </row>
    <row r="197" spans="1:2" ht="12.75">
      <c r="A197" s="3">
        <v>1</v>
      </c>
      <c r="B197" s="2">
        <f t="shared" si="0"/>
        <v>8448</v>
      </c>
    </row>
    <row r="198" spans="1:2" ht="12.75">
      <c r="A198" s="3">
        <v>1.2</v>
      </c>
      <c r="B198" s="2">
        <f t="shared" si="0"/>
        <v>9258.082191780823</v>
      </c>
    </row>
    <row r="199" spans="1:2" ht="12.75">
      <c r="A199" s="3">
        <v>1.4</v>
      </c>
      <c r="B199" s="2">
        <f t="shared" si="0"/>
        <v>9914.31952662722</v>
      </c>
    </row>
    <row r="200" spans="1:2" ht="12.75">
      <c r="A200" s="3">
        <v>1.6</v>
      </c>
      <c r="B200" s="2">
        <f t="shared" si="0"/>
        <v>10451.134020618558</v>
      </c>
    </row>
    <row r="201" spans="1:2" ht="12.75">
      <c r="A201" s="3">
        <v>1.8</v>
      </c>
      <c r="B201" s="2">
        <f t="shared" si="0"/>
        <v>10894.479638009048</v>
      </c>
    </row>
    <row r="202" spans="1:2" ht="12.75">
      <c r="A202" s="3">
        <v>2</v>
      </c>
      <c r="B202" s="2">
        <f t="shared" si="0"/>
        <v>11264</v>
      </c>
    </row>
    <row r="203" spans="1:2" ht="12.75">
      <c r="A203" s="3">
        <v>2.2</v>
      </c>
      <c r="B203" s="2">
        <f t="shared" si="0"/>
        <v>11574.661921708186</v>
      </c>
    </row>
    <row r="204" spans="1:2" ht="12.75">
      <c r="A204" s="3">
        <v>2.4</v>
      </c>
      <c r="B204" s="2">
        <f t="shared" si="0"/>
        <v>11837.96178343949</v>
      </c>
    </row>
    <row r="205" spans="1:2" ht="12.75">
      <c r="A205" s="3">
        <v>2.6</v>
      </c>
      <c r="B205" s="2">
        <f t="shared" si="0"/>
        <v>12062.808022922636</v>
      </c>
    </row>
    <row r="206" spans="1:2" ht="12.75">
      <c r="A206" s="3">
        <v>2.8</v>
      </c>
      <c r="B206" s="2">
        <f t="shared" si="0"/>
        <v>12256.165803108808</v>
      </c>
    </row>
    <row r="207" spans="1:2" ht="12.75">
      <c r="A207" s="3">
        <v>3</v>
      </c>
      <c r="B207" s="2">
        <f t="shared" si="0"/>
        <v>12423.529411764708</v>
      </c>
    </row>
    <row r="208" spans="1:2" ht="12.75">
      <c r="A208" s="3">
        <v>3.2</v>
      </c>
      <c r="B208" s="2">
        <f t="shared" si="0"/>
        <v>12569.270386266095</v>
      </c>
    </row>
    <row r="209" spans="1:2" ht="12.75">
      <c r="A209" s="3">
        <v>3.4</v>
      </c>
      <c r="B209" s="2">
        <f t="shared" si="0"/>
        <v>12696.895874263262</v>
      </c>
    </row>
    <row r="210" spans="1:2" ht="12.75">
      <c r="A210" s="3">
        <v>3.6</v>
      </c>
      <c r="B210" s="2">
        <f t="shared" si="0"/>
        <v>12809.241877256318</v>
      </c>
    </row>
    <row r="211" spans="1:2" ht="12.75">
      <c r="A211" s="3">
        <v>3.8</v>
      </c>
      <c r="B211" s="2">
        <f t="shared" si="0"/>
        <v>12908.618968386023</v>
      </c>
    </row>
    <row r="212" spans="1:2" ht="12.75">
      <c r="A212" s="3">
        <v>4</v>
      </c>
      <c r="B212" s="2">
        <f t="shared" si="0"/>
        <v>12996.923076923078</v>
      </c>
    </row>
    <row r="213" spans="1:2" ht="12.75">
      <c r="A213" s="3">
        <v>4.2</v>
      </c>
      <c r="B213" s="2">
        <f t="shared" si="0"/>
        <v>13075.720399429385</v>
      </c>
    </row>
    <row r="214" spans="1:2" ht="12.75">
      <c r="A214" s="3">
        <v>4.4</v>
      </c>
      <c r="B214" s="2">
        <f t="shared" si="0"/>
        <v>13146.31299734748</v>
      </c>
    </row>
    <row r="215" spans="1:2" ht="12.75">
      <c r="A215" s="3">
        <v>4.6</v>
      </c>
      <c r="B215" s="2">
        <f t="shared" si="0"/>
        <v>13209.789864029664</v>
      </c>
    </row>
    <row r="216" spans="1:2" ht="12.75">
      <c r="A216" s="3">
        <v>4.8</v>
      </c>
      <c r="B216" s="2">
        <f t="shared" si="0"/>
        <v>13267.066974595842</v>
      </c>
    </row>
    <row r="217" spans="1:2" ht="12.75">
      <c r="A217" s="3">
        <v>5</v>
      </c>
      <c r="B217" s="2">
        <f t="shared" si="0"/>
        <v>13318.918918918918</v>
      </c>
    </row>
    <row r="218" spans="1:2" ht="12.75">
      <c r="A218" s="3">
        <v>5.2</v>
      </c>
      <c r="B218" s="2">
        <f t="shared" si="0"/>
        <v>13366.004056795133</v>
      </c>
    </row>
    <row r="219" spans="1:2" ht="12.75">
      <c r="A219" s="3">
        <v>5.4</v>
      </c>
      <c r="B219" s="2">
        <f t="shared" si="0"/>
        <v>13408.88465204957</v>
      </c>
    </row>
  </sheetData>
  <sheetProtection password="862D" sheet="1" objects="1" scenarios="1"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rck</dc:creator>
  <cp:keywords/>
  <dc:description/>
  <cp:lastModifiedBy>rck</cp:lastModifiedBy>
  <dcterms:created xsi:type="dcterms:W3CDTF">2000-09-27T08:23:17Z</dcterms:created>
  <dcterms:modified xsi:type="dcterms:W3CDTF">2000-10-16T06:06:30Z</dcterms:modified>
  <cp:category/>
  <cp:version/>
  <cp:contentType/>
  <cp:contentStatus/>
</cp:coreProperties>
</file>